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Норильский транспорт (сайт)" sheetId="2" r:id="rId1"/>
  </sheets>
  <externalReferences>
    <externalReference r:id="rId2"/>
  </externalReferences>
  <definedNames>
    <definedName name="Z_2D21A881_8113_4D9C_BE4D_A52854EBEFCB_.wvu.PrintArea" localSheetId="0" hidden="1">'Норильский транспорт (сайт)'!$A$1:$C$34</definedName>
    <definedName name="Z_2D21A881_8113_4D9C_BE4D_A52854EBEFCB_.wvu.PrintTitles" localSheetId="0" hidden="1">'Норильский транспорт (сайт)'!$5:$7</definedName>
    <definedName name="Z_2D21A881_8113_4D9C_BE4D_A52854EBEFCB_.wvu.Rows" localSheetId="0" hidden="1">'Норильский транспорт (сайт)'!#REF!,'Норильский транспорт (сайт)'!#REF!,'Норильский транспорт (сайт)'!#REF!,'Норильский транспорт (сайт)'!#REF!,'Норильский транспорт (сайт)'!#REF!,'Норильский транспорт (сайт)'!#REF!</definedName>
    <definedName name="Z_668FEEE9_5A50_4290_97A7_2EDA4F579290_.wvu.PrintArea" localSheetId="0" hidden="1">'Норильский транспорт (сайт)'!$A$1:$C$34</definedName>
    <definedName name="Z_668FEEE9_5A50_4290_97A7_2EDA4F579290_.wvu.PrintTitles" localSheetId="0" hidden="1">'Норильский транспорт (сайт)'!$5:$7</definedName>
    <definedName name="Z_668FEEE9_5A50_4290_97A7_2EDA4F579290_.wvu.Rows" localSheetId="0" hidden="1">'Норильский транспорт (сайт)'!#REF!,'Норильский транспорт (сайт)'!#REF!,'Норильский транспорт (сайт)'!#REF!,'Норильский транспорт (сайт)'!#REF!,'Норильский транспорт (сайт)'!#REF!,'Норильский транспорт (сайт)'!#REF!,'Норильский транспорт (сайт)'!#REF!</definedName>
    <definedName name="Z_85BA877B_1CB4_4119_ACF3_5440D925D70A_.wvu.PrintArea" localSheetId="0" hidden="1">'Норильский транспорт (сайт)'!$A$1:$C$34</definedName>
    <definedName name="Z_85BA877B_1CB4_4119_ACF3_5440D925D70A_.wvu.PrintTitles" localSheetId="0" hidden="1">'Норильский транспорт (сайт)'!$5:$7</definedName>
    <definedName name="Z_85BA877B_1CB4_4119_ACF3_5440D925D70A_.wvu.Rows" localSheetId="0" hidden="1">'Норильский транспорт (сайт)'!#REF!,'Норильский транспорт (сайт)'!#REF!,'Норильский транспорт (сайт)'!#REF!,'Норильский транспорт (сайт)'!#REF!,'Норильский транспорт (сайт)'!#REF!,'Норильский транспорт (сайт)'!#REF!,'Норильский транспорт (сайт)'!#REF!,'Норильский транспорт (сайт)'!#REF!,'Норильский транспорт (сайт)'!#REF!</definedName>
    <definedName name="_xlnm.Print_Titles" localSheetId="0">'Норильский транспорт (сайт)'!$5:$7</definedName>
    <definedName name="_xlnm.Print_Area" localSheetId="0">'Норильский транспорт (сайт)'!$A$1:$C$34</definedName>
  </definedNames>
  <calcPr calcId="152511" refMode="R1C1"/>
</workbook>
</file>

<file path=xl/calcChain.xml><?xml version="1.0" encoding="utf-8"?>
<calcChain xmlns="http://schemas.openxmlformats.org/spreadsheetml/2006/main">
  <c r="C34" i="2" l="1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B7" i="2" l="1"/>
</calcChain>
</file>

<file path=xl/sharedStrings.xml><?xml version="1.0" encoding="utf-8"?>
<sst xmlns="http://schemas.openxmlformats.org/spreadsheetml/2006/main" count="59" uniqueCount="59">
  <si>
    <t>№ п/п</t>
  </si>
  <si>
    <t>Наименование показателей</t>
  </si>
  <si>
    <t>1.</t>
  </si>
  <si>
    <t>Выручка от реализации товаров, продукции, услуг (без НДС, акцизов и аналогичных обязательных платежей) в т.ч:</t>
  </si>
  <si>
    <t>1.2.</t>
  </si>
  <si>
    <t>услуги пассажирского транспорта</t>
  </si>
  <si>
    <t>1.3.</t>
  </si>
  <si>
    <t>услуги заказных перевозок</t>
  </si>
  <si>
    <t>2.</t>
  </si>
  <si>
    <t>Себестоимость проданных товаров, работ, услуг, коммерческие расходы, управленческие расходы, в т.ч.:</t>
  </si>
  <si>
    <t>2.1.</t>
  </si>
  <si>
    <t>Материальные затраты</t>
  </si>
  <si>
    <t>2.2.</t>
  </si>
  <si>
    <t>Оплата работ, услуг сторонних организаций</t>
  </si>
  <si>
    <t>2.3.</t>
  </si>
  <si>
    <t>2.4.</t>
  </si>
  <si>
    <t>Капитальный ремонт</t>
  </si>
  <si>
    <t>2.5.</t>
  </si>
  <si>
    <t>Затраты на оплату труда</t>
  </si>
  <si>
    <t>Оценочное обязательство по оплате отпускных</t>
  </si>
  <si>
    <t>2.6.</t>
  </si>
  <si>
    <t>Выплаты физлицам по гражданско-правовым договорам</t>
  </si>
  <si>
    <t>2.7.</t>
  </si>
  <si>
    <t>Страховые взносы в ПФР, ФСС, ФОМС, взносы на обязательное соц. страхование от несчастных случаев на производстве</t>
  </si>
  <si>
    <t>2.8.</t>
  </si>
  <si>
    <t>Оплата проезда работников и членов его семьи к месту проведения отпуска и обратно, оплата больничных листов за счет работодателя</t>
  </si>
  <si>
    <t>2.9.</t>
  </si>
  <si>
    <t>Выплаты не входящие в ФЗП и ВСХ</t>
  </si>
  <si>
    <t>2.10.</t>
  </si>
  <si>
    <t>Амортизация основных средств, нематериальных активов</t>
  </si>
  <si>
    <t>2.11.</t>
  </si>
  <si>
    <t xml:space="preserve">Налоговые отчисления </t>
  </si>
  <si>
    <t>2.12.</t>
  </si>
  <si>
    <t>Страхование имущества</t>
  </si>
  <si>
    <t>2.13.</t>
  </si>
  <si>
    <t>Аудиторские и консультационные услуги</t>
  </si>
  <si>
    <t>2.14.</t>
  </si>
  <si>
    <t xml:space="preserve">Прочие расходы </t>
  </si>
  <si>
    <t>3.</t>
  </si>
  <si>
    <t>Прибыль (убыток) от продаж</t>
  </si>
  <si>
    <t>4.</t>
  </si>
  <si>
    <t>Прочие доходы и расходы, из них:</t>
  </si>
  <si>
    <t>4.1.</t>
  </si>
  <si>
    <t>Прочие доходы</t>
  </si>
  <si>
    <t>4.2.</t>
  </si>
  <si>
    <t>Прочие расходы</t>
  </si>
  <si>
    <t>5.</t>
  </si>
  <si>
    <t>Прибыль (убыток) до налогообложения</t>
  </si>
  <si>
    <t>6.</t>
  </si>
  <si>
    <t>7.</t>
  </si>
  <si>
    <t>Текущий налог на прибыль</t>
  </si>
  <si>
    <t>Чистая прибыль (убыток) отчетного периода</t>
  </si>
  <si>
    <t>тыс. руб.</t>
  </si>
  <si>
    <t>прочие услуги</t>
  </si>
  <si>
    <t>МУП 
"Норильский транспорт"</t>
  </si>
  <si>
    <t>1.1.</t>
  </si>
  <si>
    <r>
      <t xml:space="preserve">Результаты финансово-хозяйственной деятельности 
</t>
    </r>
    <r>
      <rPr>
        <b/>
        <sz val="13"/>
        <color indexed="10"/>
        <rFont val="Times New Roman"/>
        <family val="1"/>
        <charset val="204"/>
      </rPr>
      <t xml:space="preserve">МУП "Норильский транспорт" </t>
    </r>
    <r>
      <rPr>
        <b/>
        <sz val="13"/>
        <rFont val="Times New Roman"/>
        <family val="1"/>
        <charset val="204"/>
      </rPr>
      <t>за 2024 год</t>
    </r>
  </si>
  <si>
    <t>Прочее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</si>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</sst>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1" applyFont="1" applyFill="1" applyAlignment="1">
      <alignment horizontal="center" vertical="center" wrapText="1"/>
    </xf>
    <xf numFmtId="0" fontId="3" fillId="0" borderId="0" xfId="0" applyFont="1" applyFill="1" applyAlignment="1"/>
    <xf numFmtId="0" fontId="3" fillId="0" borderId="0" xfId="0" applyFont="1" applyFill="1"/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shrinkToFit="1"/>
    </xf>
    <xf numFmtId="3" fontId="6" fillId="2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shrinkToFit="1"/>
    </xf>
    <xf numFmtId="3" fontId="3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1" applyFont="1" applyFill="1" applyAlignment="1">
      <alignment horizontal="left"/>
    </xf>
    <xf numFmtId="0" fontId="2" fillId="0" borderId="0" xfId="1" applyFont="1" applyFill="1" applyAlignment="1">
      <alignment shrinkToFit="1"/>
    </xf>
    <xf numFmtId="0" fontId="2" fillId="0" borderId="0" xfId="1" applyFont="1" applyFill="1" applyAlignment="1">
      <alignment horizontal="center" shrinkToFit="1"/>
    </xf>
    <xf numFmtId="49" fontId="2" fillId="0" borderId="0" xfId="1" applyNumberFormat="1" applyFont="1" applyFill="1" applyAlignment="1">
      <alignment horizontal="left"/>
    </xf>
    <xf numFmtId="0" fontId="2" fillId="0" borderId="0" xfId="0" applyFont="1" applyBorder="1" applyAlignment="1">
      <alignment horizontal="right" vertical="center"/>
    </xf>
    <xf numFmtId="0" fontId="4" fillId="2" borderId="1" xfId="1" applyFont="1" applyFill="1" applyBorder="1" applyAlignment="1">
      <alignment horizontal="left" vertical="center" wrapText="1" shrinkToFit="1"/>
    </xf>
    <xf numFmtId="0" fontId="4" fillId="0" borderId="1" xfId="1" applyFont="1" applyFill="1" applyBorder="1" applyAlignment="1">
      <alignment horizontal="left" vertical="center" wrapText="1" shrinkToFit="1"/>
    </xf>
    <xf numFmtId="0" fontId="2" fillId="0" borderId="1" xfId="1" applyFont="1" applyFill="1" applyBorder="1" applyAlignment="1">
      <alignment horizontal="left" vertical="center" wrapText="1" shrinkToFit="1"/>
    </xf>
    <xf numFmtId="0" fontId="3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2\&#1059;&#1055;&#1056;&#1080;&#1059;\Files\&#1054;&#1090;&#1076;&#1077;&#1083;%20&#1087;&#1086;%20&#1088;&#1072;&#1073;&#1086;&#1090;&#1077;%20&#1089;%20&#1052;&#1055;\&#1054;&#1073;&#1097;&#1080;&#1077;\&#1055;&#1088;&#1086;&#1080;&#1079;&#1074;&#1086;&#1076;&#1089;&#1090;&#1074;&#1077;&#1085;&#1085;&#1099;&#1077;%20&#1087;&#1088;&#1086;&#1075;&#1088;&#1072;&#1084;&#1084;&#1099;%20&#1052;&#1059;&#1055;\2024%20&#1075;&#1086;&#1076;\&#1055;&#1088;&#1086;&#1080;&#1079;&#1074;&#1086;&#1076;&#1089;&#1090;&#1074;&#1077;&#1085;&#1085;&#1099;&#1077;%20&#1052;&#1059;&#1055;%20&#1079;&#1072;%202024\&#1055;&#1088;&#1086;&#1080;&#1079;&#1074;&#1086;&#1076;&#1089;&#1090;&#1074;&#1077;&#1085;&#1085;&#1099;&#1077;%20&#1052;&#1059;&#1055;%20&#1079;&#1072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иод"/>
      <sheetName val="КОС"/>
      <sheetName val="НТ"/>
      <sheetName val="ТС "/>
      <sheetName val="ССпоВПД"/>
      <sheetName val="МОК"/>
      <sheetName val="Свод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C12">
            <v>2976044.1039119996</v>
          </cell>
          <cell r="D12">
            <v>994751.50870000001</v>
          </cell>
        </row>
        <row r="20">
          <cell r="D20">
            <v>597200.70166000002</v>
          </cell>
        </row>
        <row r="21">
          <cell r="D21">
            <v>358879.48485000001</v>
          </cell>
        </row>
        <row r="30">
          <cell r="D30">
            <v>38671.322189999999</v>
          </cell>
        </row>
        <row r="34">
          <cell r="D34">
            <v>2656316.1628399999</v>
          </cell>
        </row>
        <row r="35">
          <cell r="D35">
            <v>528217.79899000004</v>
          </cell>
        </row>
        <row r="49">
          <cell r="D49">
            <v>78355.641689999989</v>
          </cell>
        </row>
        <row r="63">
          <cell r="D63">
            <v>7601.1967800000002</v>
          </cell>
        </row>
        <row r="64">
          <cell r="D64">
            <v>1028602.8507600002</v>
          </cell>
        </row>
        <row r="65">
          <cell r="D65">
            <v>296564.62737</v>
          </cell>
        </row>
        <row r="66">
          <cell r="D66">
            <v>673.923</v>
          </cell>
        </row>
        <row r="67">
          <cell r="D67">
            <v>339278.84657999995</v>
          </cell>
        </row>
        <row r="68">
          <cell r="D68">
            <v>30750.601290000002</v>
          </cell>
        </row>
        <row r="69">
          <cell r="D69">
            <v>26058.12599</v>
          </cell>
        </row>
        <row r="78">
          <cell r="D78">
            <v>145576.53716000001</v>
          </cell>
        </row>
        <row r="79">
          <cell r="D79">
            <v>89117.977730000013</v>
          </cell>
        </row>
        <row r="85">
          <cell r="D85">
            <v>2730.3440399999999</v>
          </cell>
        </row>
        <row r="86">
          <cell r="D86">
            <v>762.19350000000009</v>
          </cell>
        </row>
        <row r="87">
          <cell r="D87">
            <v>82025.497960000008</v>
          </cell>
        </row>
        <row r="124">
          <cell r="D124">
            <v>-1661564</v>
          </cell>
        </row>
        <row r="125">
          <cell r="D125">
            <v>1452555.54241</v>
          </cell>
        </row>
        <row r="126">
          <cell r="D126">
            <v>1470230.92704</v>
          </cell>
        </row>
        <row r="139">
          <cell r="D139">
            <v>17675.38463</v>
          </cell>
        </row>
        <row r="152">
          <cell r="D152">
            <v>-209008.45759000001</v>
          </cell>
        </row>
        <row r="155">
          <cell r="D155">
            <v>15035</v>
          </cell>
        </row>
        <row r="159">
          <cell r="D159">
            <v>29088</v>
          </cell>
        </row>
        <row r="160">
          <cell r="D160">
            <v>-164885.45759000001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11" sqref="A11"/>
      <selection pane="bottomRight" activeCell="B33" sqref="B33"/>
    </sheetView>
  </sheetViews>
  <sheetFormatPr defaultRowHeight="16.5" x14ac:dyDescent="0.25"/>
  <cols>
    <col min="1" max="1" width="6.5703125" style="1" customWidth="1"/>
    <col min="2" max="2" width="79.85546875" style="1" customWidth="1"/>
    <col min="3" max="3" width="18.7109375" style="15" customWidth="1"/>
    <col min="4" max="16384" width="9.140625" style="3"/>
  </cols>
  <sheetData>
    <row r="1" spans="1:15" x14ac:dyDescent="0.25">
      <c r="C1" s="2"/>
    </row>
    <row r="2" spans="1:15" ht="63" customHeight="1" x14ac:dyDescent="0.25">
      <c r="A2" s="4"/>
      <c r="B2" s="28" t="s">
        <v>56</v>
      </c>
      <c r="C2" s="29"/>
      <c r="D2" s="5"/>
    </row>
    <row r="3" spans="1:15" ht="5.25" customHeight="1" x14ac:dyDescent="0.25">
      <c r="A3" s="6"/>
      <c r="B3" s="31"/>
      <c r="C3" s="31"/>
    </row>
    <row r="4" spans="1:15" x14ac:dyDescent="0.25">
      <c r="C4" s="21" t="s">
        <v>52</v>
      </c>
    </row>
    <row r="5" spans="1:15" ht="15" customHeight="1" x14ac:dyDescent="0.25">
      <c r="A5" s="30" t="s">
        <v>0</v>
      </c>
      <c r="B5" s="30" t="s">
        <v>1</v>
      </c>
      <c r="C5" s="26" t="s">
        <v>54</v>
      </c>
    </row>
    <row r="6" spans="1:15" ht="32.25" customHeight="1" x14ac:dyDescent="0.25">
      <c r="A6" s="30"/>
      <c r="B6" s="30"/>
      <c r="C6" s="27"/>
    </row>
    <row r="7" spans="1:15" x14ac:dyDescent="0.25">
      <c r="A7" s="7">
        <v>1</v>
      </c>
      <c r="B7" s="7">
        <f>+A7+1</f>
        <v>2</v>
      </c>
      <c r="C7" s="8">
        <v>3</v>
      </c>
    </row>
    <row r="8" spans="1:15" ht="33" x14ac:dyDescent="0.25">
      <c r="A8" s="9" t="s">
        <v>2</v>
      </c>
      <c r="B8" s="22" t="s">
        <v>3</v>
      </c>
      <c r="C8" s="10">
        <f>[1]Свод!$D$12</f>
        <v>994751.50870000001</v>
      </c>
    </row>
    <row r="9" spans="1:15" x14ac:dyDescent="0.25">
      <c r="A9" s="11" t="s">
        <v>55</v>
      </c>
      <c r="B9" s="23" t="s">
        <v>5</v>
      </c>
      <c r="C9" s="13">
        <f>[1]Свод!$D$20</f>
        <v>597200.70166000002</v>
      </c>
    </row>
    <row r="10" spans="1:15" x14ac:dyDescent="0.25">
      <c r="A10" s="11" t="s">
        <v>4</v>
      </c>
      <c r="B10" s="23" t="s">
        <v>7</v>
      </c>
      <c r="C10" s="13">
        <f>[1]Свод!$D$21</f>
        <v>358879.48485000001</v>
      </c>
    </row>
    <row r="11" spans="1:15" x14ac:dyDescent="0.25">
      <c r="A11" s="14" t="s">
        <v>6</v>
      </c>
      <c r="B11" s="23" t="s">
        <v>53</v>
      </c>
      <c r="C11" s="13">
        <f>[1]Свод!$D$30</f>
        <v>38671.322189999999</v>
      </c>
    </row>
    <row r="12" spans="1:15" ht="33" x14ac:dyDescent="0.25">
      <c r="A12" s="9" t="s">
        <v>8</v>
      </c>
      <c r="B12" s="22" t="s">
        <v>9</v>
      </c>
      <c r="C12" s="10">
        <f>[1]Свод!$D$34</f>
        <v>2656316.1628399999</v>
      </c>
    </row>
    <row r="13" spans="1:15" x14ac:dyDescent="0.25">
      <c r="A13" s="11" t="s">
        <v>10</v>
      </c>
      <c r="B13" s="23" t="s">
        <v>11</v>
      </c>
      <c r="C13" s="13">
        <f>[1]Свод!$D$35</f>
        <v>528217.79899000004</v>
      </c>
    </row>
    <row r="14" spans="1:15" x14ac:dyDescent="0.25">
      <c r="A14" s="11" t="s">
        <v>12</v>
      </c>
      <c r="B14" s="23" t="s">
        <v>13</v>
      </c>
      <c r="C14" s="13">
        <f>[1]Свод!$D$49</f>
        <v>78355.641689999989</v>
      </c>
    </row>
    <row r="15" spans="1:15" s="6" customFormat="1" x14ac:dyDescent="0.25">
      <c r="A15" s="11" t="s">
        <v>14</v>
      </c>
      <c r="B15" s="23" t="s">
        <v>16</v>
      </c>
      <c r="C15" s="13">
        <f>[1]Свод!$D$63</f>
        <v>7601.1967800000002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s="6" customFormat="1" x14ac:dyDescent="0.25">
      <c r="A16" s="11" t="s">
        <v>15</v>
      </c>
      <c r="B16" s="23" t="s">
        <v>18</v>
      </c>
      <c r="C16" s="13">
        <f>[1]Свод!$D$64</f>
        <v>1028602.8507600002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s="6" customFormat="1" ht="15" customHeight="1" x14ac:dyDescent="0.25">
      <c r="A17" s="11" t="s">
        <v>17</v>
      </c>
      <c r="B17" s="23" t="s">
        <v>19</v>
      </c>
      <c r="C17" s="13">
        <f>[1]Свод!$D$65</f>
        <v>296564.62737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s="6" customFormat="1" x14ac:dyDescent="0.25">
      <c r="A18" s="11" t="s">
        <v>20</v>
      </c>
      <c r="B18" s="23" t="s">
        <v>21</v>
      </c>
      <c r="C18" s="13">
        <f>[1]Свод!$D$66</f>
        <v>673.923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s="6" customFormat="1" ht="33" x14ac:dyDescent="0.25">
      <c r="A19" s="11" t="s">
        <v>22</v>
      </c>
      <c r="B19" s="23" t="s">
        <v>23</v>
      </c>
      <c r="C19" s="13">
        <f>[1]Свод!$D$67</f>
        <v>339278.84657999995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s="6" customFormat="1" ht="33" x14ac:dyDescent="0.25">
      <c r="A20" s="11" t="s">
        <v>24</v>
      </c>
      <c r="B20" s="23" t="s">
        <v>25</v>
      </c>
      <c r="C20" s="13">
        <f>[1]Свод!$D$68</f>
        <v>30750.601290000002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s="6" customFormat="1" x14ac:dyDescent="0.25">
      <c r="A21" s="11" t="s">
        <v>26</v>
      </c>
      <c r="B21" s="23" t="s">
        <v>27</v>
      </c>
      <c r="C21" s="13">
        <f>[1]Свод!$D$69</f>
        <v>26058.12599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s="6" customFormat="1" x14ac:dyDescent="0.25">
      <c r="A22" s="11" t="s">
        <v>28</v>
      </c>
      <c r="B22" s="23" t="s">
        <v>29</v>
      </c>
      <c r="C22" s="13">
        <f>[1]Свод!$D$78</f>
        <v>145576.53716000001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s="6" customFormat="1" x14ac:dyDescent="0.25">
      <c r="A23" s="11" t="s">
        <v>30</v>
      </c>
      <c r="B23" s="23" t="s">
        <v>31</v>
      </c>
      <c r="C23" s="13">
        <f>[1]Свод!$D$79</f>
        <v>89117.977730000013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s="6" customFormat="1" x14ac:dyDescent="0.25">
      <c r="A24" s="11" t="s">
        <v>32</v>
      </c>
      <c r="B24" s="23" t="s">
        <v>33</v>
      </c>
      <c r="C24" s="13">
        <f>[1]Свод!$D$85</f>
        <v>2730.3440399999999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s="6" customFormat="1" x14ac:dyDescent="0.25">
      <c r="A25" s="11" t="s">
        <v>34</v>
      </c>
      <c r="B25" s="23" t="s">
        <v>35</v>
      </c>
      <c r="C25" s="13">
        <f>[1]Свод!$D$86</f>
        <v>762.19350000000009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5">
      <c r="A26" s="25" t="s">
        <v>36</v>
      </c>
      <c r="B26" s="23" t="s">
        <v>37</v>
      </c>
      <c r="C26" s="13">
        <f>[1]Свод!$D$87</f>
        <v>82025.497960000008</v>
      </c>
    </row>
    <row r="27" spans="1:15" x14ac:dyDescent="0.25">
      <c r="A27" s="9" t="s">
        <v>38</v>
      </c>
      <c r="B27" s="22" t="s">
        <v>39</v>
      </c>
      <c r="C27" s="10">
        <f>[1]Свод!$D$124</f>
        <v>-1661564</v>
      </c>
    </row>
    <row r="28" spans="1:15" x14ac:dyDescent="0.25">
      <c r="A28" s="11" t="s">
        <v>40</v>
      </c>
      <c r="B28" s="23" t="s">
        <v>41</v>
      </c>
      <c r="C28" s="13">
        <f>[1]Свод!$D$125</f>
        <v>1452555.54241</v>
      </c>
    </row>
    <row r="29" spans="1:15" x14ac:dyDescent="0.25">
      <c r="A29" s="14" t="s">
        <v>42</v>
      </c>
      <c r="B29" s="24" t="s">
        <v>43</v>
      </c>
      <c r="C29" s="12">
        <f>[1]Свод!$D$126</f>
        <v>1470230.92704</v>
      </c>
    </row>
    <row r="30" spans="1:15" x14ac:dyDescent="0.25">
      <c r="A30" s="14" t="s">
        <v>44</v>
      </c>
      <c r="B30" s="24" t="s">
        <v>45</v>
      </c>
      <c r="C30" s="12">
        <f>[1]Свод!$D$139</f>
        <v>17675.38463</v>
      </c>
    </row>
    <row r="31" spans="1:15" x14ac:dyDescent="0.25">
      <c r="A31" s="11" t="s">
        <v>46</v>
      </c>
      <c r="B31" s="23" t="s">
        <v>47</v>
      </c>
      <c r="C31" s="13">
        <f>[1]Свод!$D$152</f>
        <v>-209008.45759000001</v>
      </c>
    </row>
    <row r="32" spans="1:15" s="6" customFormat="1" x14ac:dyDescent="0.25">
      <c r="A32" s="11" t="s">
        <v>48</v>
      </c>
      <c r="B32" s="23" t="s">
        <v>50</v>
      </c>
      <c r="C32" s="13">
        <f>[1]Свод!$D$155</f>
        <v>15035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s="6" customFormat="1" x14ac:dyDescent="0.25">
      <c r="A33" s="11" t="s">
        <v>49</v>
      </c>
      <c r="B33" s="23" t="s">
        <v>57</v>
      </c>
      <c r="C33" s="13">
        <f>[1]Свод!$D$159</f>
        <v>29088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s="6" customFormat="1" x14ac:dyDescent="0.25">
      <c r="A34" s="9" t="s">
        <v>58</v>
      </c>
      <c r="B34" s="22" t="s">
        <v>51</v>
      </c>
      <c r="C34" s="10">
        <f>[1]Свод!$D$160</f>
        <v>-164885.45759000001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s="16" customFormat="1" x14ac:dyDescent="0.25">
      <c r="A35" s="17"/>
      <c r="B35" s="18"/>
      <c r="C35" s="15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s="16" customFormat="1" x14ac:dyDescent="0.25">
      <c r="A36" s="1"/>
      <c r="B36" s="19"/>
      <c r="C36" s="15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s="16" customFormat="1" x14ac:dyDescent="0.25">
      <c r="A37" s="1"/>
      <c r="B37" s="19"/>
      <c r="C37" s="15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s="16" customFormat="1" x14ac:dyDescent="0.25">
      <c r="A38" s="1"/>
      <c r="B38" s="19"/>
      <c r="C38" s="15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s="16" customFormat="1" x14ac:dyDescent="0.25">
      <c r="A39" s="1"/>
      <c r="B39" s="19"/>
      <c r="C39" s="15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s="16" customFormat="1" x14ac:dyDescent="0.25">
      <c r="A40" s="1"/>
      <c r="B40" s="19"/>
      <c r="C40" s="15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s="16" customFormat="1" x14ac:dyDescent="0.25">
      <c r="A41" s="1"/>
      <c r="B41" s="19"/>
      <c r="C41" s="15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s="16" customFormat="1" x14ac:dyDescent="0.25">
      <c r="A42" s="1"/>
      <c r="B42" s="19"/>
      <c r="C42" s="15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s="16" customFormat="1" x14ac:dyDescent="0.25">
      <c r="A43" s="20"/>
      <c r="B43" s="1"/>
      <c r="C43" s="15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5" spans="1:15" s="16" customFormat="1" x14ac:dyDescent="0.25">
      <c r="A45" s="1"/>
      <c r="B45" s="19"/>
      <c r="C45" s="15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57" spans="3:15" s="1" customFormat="1" x14ac:dyDescent="0.25">
      <c r="C57" s="15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</sheetData>
  <mergeCells count="5">
    <mergeCell ref="C5:C6"/>
    <mergeCell ref="B2:C2"/>
    <mergeCell ref="A5:A6"/>
    <mergeCell ref="B5:B6"/>
    <mergeCell ref="B3:C3"/>
  </mergeCells>
  <pageMargins left="0.59055118110236227" right="0" top="0.55118110236220474" bottom="0" header="0" footer="0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Норильский транспорт (сайт)</vt:lpstr>
      <vt:lpstr>'Норильский транспорт (сайт)'!Заголовки_для_печати</vt:lpstr>
      <vt:lpstr>'Норильский транспорт (сайт)'!Область_печати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2025-08-20T02:13:10Z</dcterms:modified>
</cp:coreProperties>
</file>